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inancial Statement 09-10" sheetId="1" r:id="rId1"/>
  </sheets>
  <definedNames/>
  <calcPr fullCalcOnLoad="1"/>
</workbook>
</file>

<file path=xl/sharedStrings.xml><?xml version="1.0" encoding="utf-8"?>
<sst xmlns="http://schemas.openxmlformats.org/spreadsheetml/2006/main" count="124" uniqueCount="117">
  <si>
    <t>GENERAL ADMINISTRATION</t>
  </si>
  <si>
    <t>Insurance</t>
  </si>
  <si>
    <t>Subscriptions</t>
  </si>
  <si>
    <t>Precept</t>
  </si>
  <si>
    <t>Rents</t>
  </si>
  <si>
    <t>TOTAL PAYMENTS</t>
  </si>
  <si>
    <t>STATUTORY REQUIREMENTS</t>
  </si>
  <si>
    <t>EXPENDITURE</t>
  </si>
  <si>
    <t>Lengthsman's Sundries</t>
  </si>
  <si>
    <t>Communications:</t>
  </si>
  <si>
    <t xml:space="preserve">Outside Parish Expenses: </t>
  </si>
  <si>
    <t>Training:</t>
  </si>
  <si>
    <t>Village Hall Room Hire</t>
  </si>
  <si>
    <t xml:space="preserve">     Notice boards</t>
  </si>
  <si>
    <t xml:space="preserve">     Advertising</t>
  </si>
  <si>
    <t xml:space="preserve">     Newsletter</t>
  </si>
  <si>
    <t xml:space="preserve">     Web Maintenance</t>
  </si>
  <si>
    <t xml:space="preserve">     Independent examiner </t>
  </si>
  <si>
    <t xml:space="preserve">     Subsistence</t>
  </si>
  <si>
    <t xml:space="preserve">     Travel </t>
  </si>
  <si>
    <t>Professional Services:</t>
  </si>
  <si>
    <t xml:space="preserve">             - Councillors</t>
  </si>
  <si>
    <t>Web site Advertising</t>
  </si>
  <si>
    <t>Grants</t>
  </si>
  <si>
    <t xml:space="preserve">        SCC / SMDC Lengthsman</t>
  </si>
  <si>
    <t xml:space="preserve">        Recycling</t>
  </si>
  <si>
    <t xml:space="preserve">        Playing field hire</t>
  </si>
  <si>
    <t xml:space="preserve">        Homestead garden</t>
  </si>
  <si>
    <t>Elections</t>
  </si>
  <si>
    <t xml:space="preserve">        Village Greens Issue</t>
  </si>
  <si>
    <t xml:space="preserve">        General Expenditure</t>
  </si>
  <si>
    <t xml:space="preserve">        2007/8 surplus carried f'wd</t>
  </si>
  <si>
    <t>Clerks travel and substance  outside parish</t>
  </si>
  <si>
    <t xml:space="preserve">National Insurance </t>
  </si>
  <si>
    <t>MAINTENANCE of ASSETS</t>
  </si>
  <si>
    <t xml:space="preserve">Asset </t>
  </si>
  <si>
    <t xml:space="preserve">National Westminster Current Account Number 88791696 60-01-19 </t>
  </si>
  <si>
    <t>Unpresented Cheques =</t>
  </si>
  <si>
    <t>Undeposited Grants =</t>
  </si>
  <si>
    <t>Budget Receipts</t>
  </si>
  <si>
    <t>Actual Receipts</t>
  </si>
  <si>
    <t>Budget Expenditure</t>
  </si>
  <si>
    <t xml:space="preserve">Salaries </t>
  </si>
  <si>
    <t>TOTAL RECEIPTS</t>
  </si>
  <si>
    <t>Nett Expenditure</t>
  </si>
  <si>
    <t>Gross Expenditure</t>
  </si>
  <si>
    <t>Gross Expenditure=</t>
  </si>
  <si>
    <t>Nett Expenditure=</t>
  </si>
  <si>
    <t xml:space="preserve">Receipts = </t>
  </si>
  <si>
    <t xml:space="preserve">        Fundraising</t>
  </si>
  <si>
    <t>VAT reclaim</t>
  </si>
  <si>
    <t>National Westminster Reserve Account Number 46546936 60-01-19</t>
  </si>
  <si>
    <t xml:space="preserve">Reserve A/C Previous Balance </t>
  </si>
  <si>
    <t>General Dispursements</t>
  </si>
  <si>
    <t>Lengthman's General Duties</t>
  </si>
  <si>
    <t>Village Greens (Lengthman)</t>
  </si>
  <si>
    <t>Signs and Fingerposts</t>
  </si>
  <si>
    <t>Greenhill Tip</t>
  </si>
  <si>
    <t>Archford Moor Quarry</t>
  </si>
  <si>
    <t>Playing Field</t>
  </si>
  <si>
    <t>Play Area</t>
  </si>
  <si>
    <t>Play Area equip/area inspection</t>
  </si>
  <si>
    <t>Playing Field car park</t>
  </si>
  <si>
    <t>Green Well</t>
  </si>
  <si>
    <t>Benches</t>
  </si>
  <si>
    <t>Milldale Residents Car Park</t>
  </si>
  <si>
    <t>Lengthman Equipment (maintenance of)</t>
  </si>
  <si>
    <t>Extraordinary Expenditure</t>
  </si>
  <si>
    <t xml:space="preserve">Village Greens    </t>
  </si>
  <si>
    <t>Enquiries - ICO, Audit Commission</t>
  </si>
  <si>
    <t>Equipment Purchase</t>
  </si>
  <si>
    <t>DISCRETIONARY GRANTS</t>
  </si>
  <si>
    <t>CONTINGENCY</t>
  </si>
  <si>
    <t>General Reserve</t>
  </si>
  <si>
    <t xml:space="preserve">Year End Balance:   </t>
  </si>
  <si>
    <t xml:space="preserve">Budgeted Surplus: </t>
  </si>
  <si>
    <t>2008/09 committed (Gross)=</t>
  </si>
  <si>
    <t>2008/09 committed (Net)=</t>
  </si>
  <si>
    <t>Lengthman Equip Maintenance</t>
  </si>
  <si>
    <t>Honesty Box</t>
  </si>
  <si>
    <t>Clerks Consumables</t>
  </si>
  <si>
    <t>Clerks Salary Backdate</t>
  </si>
  <si>
    <t>Lengthman Jan-Mar 09</t>
  </si>
  <si>
    <t>Chairman's Allowance</t>
  </si>
  <si>
    <t xml:space="preserve">     Web Development</t>
  </si>
  <si>
    <t xml:space="preserve">             - Clerks</t>
  </si>
  <si>
    <t>Audit</t>
  </si>
  <si>
    <t>Reserve Account</t>
  </si>
  <si>
    <t>RECEIPTS (Current Account)</t>
  </si>
  <si>
    <t>Additional insurance charges</t>
  </si>
  <si>
    <t xml:space="preserve">Additional boundary furniture </t>
  </si>
  <si>
    <t>Total vired</t>
  </si>
  <si>
    <t>2008/09 Surplus differential</t>
  </si>
  <si>
    <t>Vired from 08/09 Surplus differential</t>
  </si>
  <si>
    <t>Vired item</t>
  </si>
  <si>
    <t>Transfer from current A/C 22/6/09</t>
  </si>
  <si>
    <t>Honesty Box Monies</t>
  </si>
  <si>
    <t>Election Campaign</t>
  </si>
  <si>
    <t>Additional Subscriptions</t>
  </si>
  <si>
    <t>Transfer from Reserve A/c</t>
  </si>
  <si>
    <t>Account Balance b/f: £2598.13</t>
  </si>
  <si>
    <t>Transfer to Reserve A/C: 22/06/2009</t>
  </si>
  <si>
    <t>Transfer to current A/C 19/08/09</t>
  </si>
  <si>
    <t>Play Area Repair</t>
  </si>
  <si>
    <t>Play Area Inspection (higher fees)</t>
  </si>
  <si>
    <t>Independent Examiner</t>
  </si>
  <si>
    <t>Boundary Furniture</t>
  </si>
  <si>
    <t>Greenhill Tip Weed Killer</t>
  </si>
  <si>
    <t xml:space="preserve"> </t>
  </si>
  <si>
    <t>Reserve A/C Interest to 31.02.10</t>
  </si>
  <si>
    <t>31.03.10</t>
  </si>
  <si>
    <t>Toilet Car Park</t>
  </si>
  <si>
    <t xml:space="preserve">Homestead Garden </t>
  </si>
  <si>
    <t xml:space="preserve">Alstonefield Parish Council Financial Statement at 31st March 2010 </t>
  </si>
  <si>
    <t>Current A/C Balance at 31st March 2010</t>
  </si>
  <si>
    <t>Reconcilled a/c at 31st March 2010</t>
  </si>
  <si>
    <t>Reserve A/C Balance at 31st Mar 2010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</si>
</sst>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&quot;£&quot;#,##0.00"/>
    <numFmt numFmtId="174" formatCode="[$-809]dd\ mmmm\ yyyy"/>
    <numFmt numFmtId="175" formatCode="[$-809]dd\ mmmm\ yyyy;@"/>
    <numFmt numFmtId="176" formatCode="[$-F800]dddd\,\ mmmm\ dd\,\ yyyy"/>
    <numFmt numFmtId="177" formatCode="dd/mm/yy;@"/>
    <numFmt numFmtId="178" formatCode="dd/m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0.000"/>
    <numFmt numFmtId="185" formatCode="&quot;£&quot;#,##0.0"/>
    <numFmt numFmtId="186" formatCode="[$-409]dddd\,\ mmmm\ dd\,\ yyyy"/>
    <numFmt numFmtId="187" formatCode="mmm\-yyyy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173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center" wrapText="1"/>
    </xf>
    <xf numFmtId="4" fontId="4" fillId="0" borderId="19" xfId="0" applyNumberFormat="1" applyFont="1" applyBorder="1" applyAlignment="1">
      <alignment horizontal="center"/>
    </xf>
    <xf numFmtId="17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4" fillId="0" borderId="20" xfId="0" applyNumberFormat="1" applyFont="1" applyBorder="1" applyAlignment="1" applyProtection="1">
      <alignment horizontal="center"/>
      <protection locked="0"/>
    </xf>
    <xf numFmtId="177" fontId="4" fillId="0" borderId="21" xfId="0" applyNumberFormat="1" applyFont="1" applyBorder="1" applyAlignment="1" applyProtection="1">
      <alignment horizontal="center"/>
      <protection locked="0"/>
    </xf>
    <xf numFmtId="4" fontId="3" fillId="0" borderId="20" xfId="0" applyNumberFormat="1" applyFont="1" applyBorder="1" applyAlignment="1" applyProtection="1">
      <alignment horizontal="center"/>
      <protection locked="0"/>
    </xf>
    <xf numFmtId="4" fontId="3" fillId="0" borderId="21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4" fontId="3" fillId="0" borderId="21" xfId="0" applyNumberFormat="1" applyFont="1" applyBorder="1" applyAlignment="1" applyProtection="1">
      <alignment horizontal="center"/>
      <protection/>
    </xf>
    <xf numFmtId="1" fontId="3" fillId="0" borderId="11" xfId="0" applyNumberFormat="1" applyFont="1" applyBorder="1" applyAlignment="1" applyProtection="1">
      <alignment horizontal="center"/>
      <protection/>
    </xf>
    <xf numFmtId="1" fontId="3" fillId="0" borderId="11" xfId="0" applyNumberFormat="1" applyFont="1" applyBorder="1" applyAlignment="1" applyProtection="1">
      <alignment horizontal="center"/>
      <protection/>
    </xf>
    <xf numFmtId="4" fontId="3" fillId="0" borderId="21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173" fontId="9" fillId="0" borderId="0" xfId="0" applyNumberFormat="1" applyFont="1" applyAlignment="1" applyProtection="1">
      <alignment horizontal="right"/>
      <protection locked="0"/>
    </xf>
    <xf numFmtId="173" fontId="9" fillId="0" borderId="0" xfId="0" applyNumberFormat="1" applyFont="1" applyAlignment="1" applyProtection="1">
      <alignment horizontal="right"/>
      <protection/>
    </xf>
    <xf numFmtId="173" fontId="9" fillId="0" borderId="0" xfId="0" applyNumberFormat="1" applyFont="1" applyAlignment="1" applyProtection="1">
      <alignment/>
      <protection/>
    </xf>
    <xf numFmtId="173" fontId="9" fillId="0" borderId="0" xfId="0" applyNumberFormat="1" applyFont="1" applyAlignment="1">
      <alignment horizontal="right"/>
    </xf>
    <xf numFmtId="173" fontId="9" fillId="0" borderId="0" xfId="0" applyNumberFormat="1" applyFont="1" applyAlignment="1">
      <alignment/>
    </xf>
    <xf numFmtId="173" fontId="9" fillId="0" borderId="0" xfId="0" applyNumberFormat="1" applyFont="1" applyAlignment="1" applyProtection="1">
      <alignment/>
      <protection locked="0"/>
    </xf>
    <xf numFmtId="1" fontId="3" fillId="0" borderId="1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17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4" fontId="3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4" fontId="3" fillId="0" borderId="14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1" xfId="0" applyFont="1" applyBorder="1" applyAlignment="1">
      <alignment/>
    </xf>
    <xf numFmtId="44" fontId="3" fillId="0" borderId="21" xfId="44" applyFont="1" applyBorder="1" applyAlignment="1">
      <alignment horizontal="center"/>
    </xf>
    <xf numFmtId="44" fontId="3" fillId="0" borderId="11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8"/>
  <sheetViews>
    <sheetView tabSelected="1" view="pageLayout" workbookViewId="0" topLeftCell="A1">
      <selection activeCell="B11" sqref="B11"/>
    </sheetView>
  </sheetViews>
  <sheetFormatPr defaultColWidth="9.140625" defaultRowHeight="12.75"/>
  <cols>
    <col min="1" max="1" width="51.00390625" style="3" customWidth="1"/>
    <col min="2" max="2" width="23.8515625" style="3" bestFit="1" customWidth="1"/>
    <col min="3" max="4" width="15.00390625" style="3" customWidth="1"/>
    <col min="5" max="5" width="10.421875" style="3" customWidth="1"/>
    <col min="6" max="6" width="34.8515625" style="6" customWidth="1"/>
    <col min="7" max="7" width="19.57421875" style="6" customWidth="1"/>
    <col min="8" max="8" width="22.421875" style="6" bestFit="1" customWidth="1"/>
    <col min="9" max="9" width="18.140625" style="3" bestFit="1" customWidth="1"/>
    <col min="10" max="16384" width="9.140625" style="3" customWidth="1"/>
  </cols>
  <sheetData>
    <row r="3" spans="1:6" ht="20.25">
      <c r="A3" s="32" t="s">
        <v>113</v>
      </c>
      <c r="B3" s="24"/>
      <c r="C3" s="5"/>
      <c r="D3" s="5"/>
      <c r="F3" s="6" t="s">
        <v>100</v>
      </c>
    </row>
    <row r="4" spans="1:4" ht="20.25">
      <c r="A4" s="22"/>
      <c r="B4" s="24"/>
      <c r="C4" s="5"/>
      <c r="D4" s="5"/>
    </row>
    <row r="5" spans="1:4" ht="20.25">
      <c r="A5" s="48" t="s">
        <v>36</v>
      </c>
      <c r="B5" s="23"/>
      <c r="C5" s="4"/>
      <c r="D5" s="4"/>
    </row>
    <row r="6" spans="1:4" ht="20.25">
      <c r="A6" s="48"/>
      <c r="B6" s="23"/>
      <c r="C6" s="4"/>
      <c r="D6" s="4"/>
    </row>
    <row r="7" spans="1:7" ht="18">
      <c r="A7" s="49" t="s">
        <v>114</v>
      </c>
      <c r="B7" s="53">
        <v>3828.19</v>
      </c>
      <c r="C7" s="4"/>
      <c r="D7" s="4"/>
      <c r="F7" s="72" t="s">
        <v>74</v>
      </c>
      <c r="G7" s="70">
        <v>7602.94</v>
      </c>
    </row>
    <row r="8" spans="1:8" ht="18">
      <c r="A8" s="50" t="s">
        <v>115</v>
      </c>
      <c r="B8" s="54">
        <v>2021.86</v>
      </c>
      <c r="C8" s="4"/>
      <c r="D8" s="4"/>
      <c r="F8" s="71" t="s">
        <v>75</v>
      </c>
      <c r="G8" s="70">
        <v>4227</v>
      </c>
      <c r="H8" s="3"/>
    </row>
    <row r="9" spans="1:8" ht="18">
      <c r="A9" s="51" t="s">
        <v>46</v>
      </c>
      <c r="B9" s="55">
        <v>16269.02</v>
      </c>
      <c r="C9" s="4"/>
      <c r="D9" s="4"/>
      <c r="F9" s="3"/>
      <c r="G9" s="68"/>
      <c r="H9" s="3"/>
    </row>
    <row r="10" spans="1:9" ht="18">
      <c r="A10" s="52" t="s">
        <v>47</v>
      </c>
      <c r="B10" s="55">
        <v>15672.93</v>
      </c>
      <c r="C10" s="4"/>
      <c r="D10" s="4"/>
      <c r="F10" s="71" t="s">
        <v>92</v>
      </c>
      <c r="G10" s="70">
        <f>SUM(G7-G8)</f>
        <v>3375.9399999999996</v>
      </c>
      <c r="H10" s="69"/>
      <c r="I10" s="69"/>
    </row>
    <row r="11" spans="1:7" ht="18">
      <c r="A11" s="52" t="s">
        <v>48</v>
      </c>
      <c r="B11" s="56">
        <f>H42</f>
        <v>15692.75</v>
      </c>
      <c r="C11" s="4"/>
      <c r="D11" s="4"/>
      <c r="F11" s="71" t="s">
        <v>76</v>
      </c>
      <c r="G11" s="70">
        <v>517.99</v>
      </c>
    </row>
    <row r="12" spans="1:8" ht="18">
      <c r="A12" s="48" t="s">
        <v>37</v>
      </c>
      <c r="B12" s="53">
        <v>1806.33</v>
      </c>
      <c r="C12" s="4"/>
      <c r="D12" s="4"/>
      <c r="F12" s="71" t="s">
        <v>77</v>
      </c>
      <c r="G12" s="70">
        <v>474.86</v>
      </c>
      <c r="H12" s="3"/>
    </row>
    <row r="13" spans="1:8" ht="18">
      <c r="A13" s="48"/>
      <c r="B13" s="57"/>
      <c r="C13" s="4"/>
      <c r="D13" s="4"/>
      <c r="F13" s="3"/>
      <c r="G13" s="3"/>
      <c r="H13" s="3"/>
    </row>
    <row r="14" spans="1:8" ht="18">
      <c r="A14" s="48" t="s">
        <v>38</v>
      </c>
      <c r="B14" s="58">
        <v>0</v>
      </c>
      <c r="C14" s="4"/>
      <c r="D14" s="4"/>
      <c r="F14" s="3" t="s">
        <v>78</v>
      </c>
      <c r="G14" s="3">
        <v>87.5</v>
      </c>
      <c r="H14" s="3"/>
    </row>
    <row r="15" spans="1:8" ht="20.25">
      <c r="A15" s="48"/>
      <c r="B15" s="31"/>
      <c r="C15" s="4"/>
      <c r="D15" s="4"/>
      <c r="F15" s="3" t="s">
        <v>79</v>
      </c>
      <c r="G15" s="3">
        <v>316.25</v>
      </c>
      <c r="H15" s="3"/>
    </row>
    <row r="16" spans="1:8" ht="18">
      <c r="A16" s="48" t="s">
        <v>51</v>
      </c>
      <c r="B16" s="4"/>
      <c r="C16" s="4"/>
      <c r="D16" s="4"/>
      <c r="F16" s="3" t="s">
        <v>80</v>
      </c>
      <c r="G16" s="3">
        <v>26.7</v>
      </c>
      <c r="H16" s="3"/>
    </row>
    <row r="17" spans="1:8" ht="18">
      <c r="A17" s="48"/>
      <c r="B17" s="4"/>
      <c r="C17" s="4"/>
      <c r="D17" s="4"/>
      <c r="F17" s="3" t="s">
        <v>81</v>
      </c>
      <c r="G17" s="3">
        <v>5.04</v>
      </c>
      <c r="H17" s="3"/>
    </row>
    <row r="18" spans="1:8" ht="18">
      <c r="A18" s="49" t="s">
        <v>116</v>
      </c>
      <c r="B18" s="58">
        <f>SUM(B19:B20)</f>
        <v>4008.09</v>
      </c>
      <c r="C18" s="4"/>
      <c r="D18" s="4"/>
      <c r="F18" s="3" t="s">
        <v>82</v>
      </c>
      <c r="G18" s="3">
        <v>82.5</v>
      </c>
      <c r="H18" s="3"/>
    </row>
    <row r="19" spans="1:8" ht="15.75">
      <c r="A19" s="63" t="s">
        <v>52</v>
      </c>
      <c r="B19" s="64">
        <v>4006.73</v>
      </c>
      <c r="C19" s="4"/>
      <c r="D19" s="4"/>
      <c r="F19" s="3"/>
      <c r="G19" s="3"/>
      <c r="H19" s="3"/>
    </row>
    <row r="20" spans="1:8" ht="15.75">
      <c r="A20" s="63" t="s">
        <v>109</v>
      </c>
      <c r="B20" s="65">
        <v>1.36</v>
      </c>
      <c r="C20" s="4"/>
      <c r="D20" s="4"/>
      <c r="F20" s="3"/>
      <c r="G20" s="3"/>
      <c r="H20" s="3"/>
    </row>
    <row r="21" spans="6:8" ht="15.75" thickBot="1">
      <c r="F21" s="3"/>
      <c r="G21" s="3"/>
      <c r="H21" s="3"/>
    </row>
    <row r="22" spans="1:8" ht="31.5">
      <c r="A22" s="21" t="s">
        <v>7</v>
      </c>
      <c r="B22" s="10" t="s">
        <v>41</v>
      </c>
      <c r="C22" s="29" t="s">
        <v>45</v>
      </c>
      <c r="D22" s="28" t="s">
        <v>44</v>
      </c>
      <c r="F22" s="21" t="s">
        <v>88</v>
      </c>
      <c r="G22" s="7" t="s">
        <v>39</v>
      </c>
      <c r="H22" s="25" t="s">
        <v>40</v>
      </c>
    </row>
    <row r="23" spans="1:8" ht="15.75">
      <c r="A23" s="1"/>
      <c r="B23" s="2"/>
      <c r="C23" s="33" t="s">
        <v>110</v>
      </c>
      <c r="D23" s="34" t="s">
        <v>110</v>
      </c>
      <c r="F23" s="8"/>
      <c r="G23" s="41"/>
      <c r="H23" s="34" t="s">
        <v>110</v>
      </c>
    </row>
    <row r="24" spans="1:8" ht="15.75">
      <c r="A24" s="11" t="s">
        <v>0</v>
      </c>
      <c r="B24" s="37"/>
      <c r="C24" s="35"/>
      <c r="D24" s="36"/>
      <c r="F24" s="9" t="s">
        <v>3</v>
      </c>
      <c r="G24" s="42"/>
      <c r="H24" s="36"/>
    </row>
    <row r="25" spans="1:8" ht="15">
      <c r="A25" s="1" t="s">
        <v>83</v>
      </c>
      <c r="B25" s="37">
        <v>300</v>
      </c>
      <c r="C25" s="35">
        <v>243.9</v>
      </c>
      <c r="D25" s="36">
        <v>243.9</v>
      </c>
      <c r="F25" s="8" t="s">
        <v>30</v>
      </c>
      <c r="G25" s="44">
        <v>5944</v>
      </c>
      <c r="H25" s="46">
        <v>6281</v>
      </c>
    </row>
    <row r="26" spans="1:8" ht="15">
      <c r="A26" s="1" t="s">
        <v>42</v>
      </c>
      <c r="B26" s="38">
        <v>2714</v>
      </c>
      <c r="C26" s="35">
        <v>2644.56</v>
      </c>
      <c r="D26" s="36">
        <v>2644.56</v>
      </c>
      <c r="F26" s="8" t="s">
        <v>29</v>
      </c>
      <c r="G26" s="44">
        <v>4000</v>
      </c>
      <c r="H26" s="46">
        <v>4000</v>
      </c>
    </row>
    <row r="27" spans="1:8" ht="15">
      <c r="A27" s="1" t="s">
        <v>32</v>
      </c>
      <c r="B27" s="38">
        <v>50</v>
      </c>
      <c r="C27" s="35"/>
      <c r="D27" s="36"/>
      <c r="F27" s="8" t="s">
        <v>31</v>
      </c>
      <c r="G27" s="45">
        <v>4227</v>
      </c>
      <c r="H27" s="43"/>
    </row>
    <row r="28" spans="1:8" ht="15">
      <c r="A28" s="1" t="s">
        <v>33</v>
      </c>
      <c r="B28" s="37"/>
      <c r="C28" s="35"/>
      <c r="D28" s="36"/>
      <c r="F28" s="8"/>
      <c r="G28" s="45"/>
      <c r="H28" s="36"/>
    </row>
    <row r="29" spans="1:8" ht="15">
      <c r="A29" s="1" t="s">
        <v>12</v>
      </c>
      <c r="B29" s="37">
        <v>150</v>
      </c>
      <c r="C29" s="35"/>
      <c r="D29" s="36"/>
      <c r="F29" s="60" t="s">
        <v>99</v>
      </c>
      <c r="G29" s="59"/>
      <c r="H29" s="62">
        <v>3000</v>
      </c>
    </row>
    <row r="30" spans="1:8" ht="15">
      <c r="A30" s="12" t="s">
        <v>53</v>
      </c>
      <c r="B30" s="37">
        <v>250</v>
      </c>
      <c r="C30" s="35">
        <v>86.99</v>
      </c>
      <c r="D30" s="36">
        <v>80.09</v>
      </c>
      <c r="F30" s="61"/>
      <c r="G30" s="59"/>
      <c r="H30" s="62"/>
    </row>
    <row r="31" spans="1:8" ht="15.75">
      <c r="A31" s="1" t="s">
        <v>2</v>
      </c>
      <c r="B31" s="37">
        <v>150</v>
      </c>
      <c r="C31" s="35">
        <v>154</v>
      </c>
      <c r="D31" s="36">
        <v>154</v>
      </c>
      <c r="F31" s="11" t="s">
        <v>50</v>
      </c>
      <c r="G31" s="45">
        <v>310</v>
      </c>
      <c r="H31" s="36">
        <v>272.3</v>
      </c>
    </row>
    <row r="32" spans="1:8" ht="15">
      <c r="A32" s="1" t="s">
        <v>9</v>
      </c>
      <c r="B32" s="37"/>
      <c r="C32" s="35"/>
      <c r="D32" s="36"/>
      <c r="F32" s="8" t="s">
        <v>96</v>
      </c>
      <c r="G32" s="45"/>
      <c r="H32" s="36">
        <v>161.87</v>
      </c>
    </row>
    <row r="33" spans="1:8" ht="15.75">
      <c r="A33" s="13" t="s">
        <v>14</v>
      </c>
      <c r="B33" s="37">
        <v>20</v>
      </c>
      <c r="C33" s="35"/>
      <c r="D33" s="36"/>
      <c r="F33" s="9" t="s">
        <v>4</v>
      </c>
      <c r="G33" s="45"/>
      <c r="H33" s="36"/>
    </row>
    <row r="34" spans="1:8" ht="15">
      <c r="A34" s="13"/>
      <c r="B34" s="37"/>
      <c r="C34" s="35"/>
      <c r="D34" s="36"/>
      <c r="F34" s="8" t="s">
        <v>26</v>
      </c>
      <c r="G34" s="45">
        <v>100</v>
      </c>
      <c r="H34" s="36">
        <v>565</v>
      </c>
    </row>
    <row r="35" spans="1:8" ht="15">
      <c r="A35" s="13" t="s">
        <v>15</v>
      </c>
      <c r="B35" s="37">
        <v>50</v>
      </c>
      <c r="C35" s="35">
        <v>40</v>
      </c>
      <c r="D35" s="36">
        <v>40</v>
      </c>
      <c r="F35" s="8" t="s">
        <v>27</v>
      </c>
      <c r="G35" s="45"/>
      <c r="H35" s="36"/>
    </row>
    <row r="36" spans="1:8" ht="15">
      <c r="A36" s="13" t="s">
        <v>84</v>
      </c>
      <c r="B36" s="37">
        <v>50</v>
      </c>
      <c r="C36" s="35"/>
      <c r="D36" s="36"/>
      <c r="F36" s="8" t="s">
        <v>49</v>
      </c>
      <c r="G36" s="45"/>
      <c r="H36" s="36"/>
    </row>
    <row r="37" spans="1:8" ht="15.75">
      <c r="A37" s="13" t="s">
        <v>16</v>
      </c>
      <c r="B37" s="37">
        <v>150</v>
      </c>
      <c r="C37" s="35">
        <v>18.92</v>
      </c>
      <c r="D37" s="36">
        <v>18.92</v>
      </c>
      <c r="F37" s="9" t="s">
        <v>22</v>
      </c>
      <c r="G37" s="45"/>
      <c r="H37" s="36"/>
    </row>
    <row r="38" spans="1:8" ht="15.75">
      <c r="A38" s="1" t="s">
        <v>10</v>
      </c>
      <c r="B38" s="37"/>
      <c r="C38" s="35"/>
      <c r="D38" s="36"/>
      <c r="F38" s="9" t="s">
        <v>23</v>
      </c>
      <c r="G38" s="45"/>
      <c r="H38" s="36"/>
    </row>
    <row r="39" spans="1:8" ht="15">
      <c r="A39" s="14" t="s">
        <v>19</v>
      </c>
      <c r="B39" s="37">
        <v>70</v>
      </c>
      <c r="C39" s="35"/>
      <c r="D39" s="36"/>
      <c r="F39" s="8" t="s">
        <v>24</v>
      </c>
      <c r="G39" s="45">
        <v>1050</v>
      </c>
      <c r="H39" s="36">
        <v>1084.75</v>
      </c>
    </row>
    <row r="40" spans="1:8" ht="15">
      <c r="A40" s="14" t="s">
        <v>18</v>
      </c>
      <c r="B40" s="37">
        <v>25</v>
      </c>
      <c r="C40" s="35"/>
      <c r="D40" s="36"/>
      <c r="F40" s="8" t="s">
        <v>25</v>
      </c>
      <c r="G40" s="45">
        <v>300</v>
      </c>
      <c r="H40" s="36">
        <v>312.83</v>
      </c>
    </row>
    <row r="41" spans="1:8" ht="15">
      <c r="A41" s="1" t="s">
        <v>11</v>
      </c>
      <c r="B41" s="37"/>
      <c r="C41" s="35"/>
      <c r="D41" s="36"/>
      <c r="F41" s="79" t="s">
        <v>97</v>
      </c>
      <c r="G41" s="45"/>
      <c r="H41" s="36">
        <v>15</v>
      </c>
    </row>
    <row r="42" spans="1:8" ht="16.5" thickBot="1">
      <c r="A42" s="13" t="s">
        <v>85</v>
      </c>
      <c r="B42" s="37">
        <v>100</v>
      </c>
      <c r="C42" s="35"/>
      <c r="D42" s="36"/>
      <c r="F42" s="19" t="s">
        <v>43</v>
      </c>
      <c r="G42" s="20">
        <f>SUM(G24:G41)</f>
        <v>15931</v>
      </c>
      <c r="H42" s="26">
        <f>SUM(H24:H41)</f>
        <v>15692.75</v>
      </c>
    </row>
    <row r="43" spans="1:4" ht="15">
      <c r="A43" s="13" t="s">
        <v>21</v>
      </c>
      <c r="B43" s="37">
        <v>80</v>
      </c>
      <c r="C43" s="35"/>
      <c r="D43" s="36"/>
    </row>
    <row r="44" spans="1:6" ht="15.75">
      <c r="A44" s="1"/>
      <c r="B44" s="37"/>
      <c r="C44" s="35"/>
      <c r="D44" s="36"/>
      <c r="F44" s="73" t="s">
        <v>87</v>
      </c>
    </row>
    <row r="45" spans="1:8" ht="15.75">
      <c r="A45" s="11" t="s">
        <v>6</v>
      </c>
      <c r="B45" s="37"/>
      <c r="C45" s="35"/>
      <c r="D45" s="36"/>
      <c r="F45" s="8" t="s">
        <v>95</v>
      </c>
      <c r="G45" s="90"/>
      <c r="H45" s="80">
        <v>2000</v>
      </c>
    </row>
    <row r="46" spans="1:8" ht="15.75" thickBot="1">
      <c r="A46" s="1" t="s">
        <v>86</v>
      </c>
      <c r="B46" s="37">
        <v>150</v>
      </c>
      <c r="C46" s="35">
        <v>442.75</v>
      </c>
      <c r="D46" s="36">
        <v>385</v>
      </c>
      <c r="F46" s="86" t="s">
        <v>102</v>
      </c>
      <c r="G46" s="87"/>
      <c r="H46" s="88">
        <v>3000</v>
      </c>
    </row>
    <row r="47" spans="1:4" ht="15">
      <c r="A47" s="12" t="s">
        <v>20</v>
      </c>
      <c r="B47" s="37"/>
      <c r="C47" s="35"/>
      <c r="D47" s="36"/>
    </row>
    <row r="48" spans="1:4" ht="15">
      <c r="A48" s="15" t="s">
        <v>17</v>
      </c>
      <c r="B48" s="37">
        <v>250</v>
      </c>
      <c r="C48" s="35">
        <v>312.46</v>
      </c>
      <c r="D48" s="36">
        <v>271.7</v>
      </c>
    </row>
    <row r="49" spans="1:4" ht="15">
      <c r="A49" s="1" t="s">
        <v>1</v>
      </c>
      <c r="B49" s="37">
        <v>650</v>
      </c>
      <c r="C49" s="35">
        <v>658.43</v>
      </c>
      <c r="D49" s="36">
        <v>658.43</v>
      </c>
    </row>
    <row r="50" spans="1:4" ht="15">
      <c r="A50" s="16" t="s">
        <v>28</v>
      </c>
      <c r="B50" s="37">
        <v>30</v>
      </c>
      <c r="C50" s="35"/>
      <c r="D50" s="36"/>
    </row>
    <row r="51" spans="1:4" ht="15">
      <c r="A51" s="16"/>
      <c r="B51" s="37"/>
      <c r="C51" s="35"/>
      <c r="D51" s="36"/>
    </row>
    <row r="52" spans="1:4" ht="15">
      <c r="A52" s="1"/>
      <c r="B52" s="37"/>
      <c r="C52" s="35"/>
      <c r="D52" s="36"/>
    </row>
    <row r="53" spans="1:7" ht="16.5" thickBot="1">
      <c r="A53" s="11" t="s">
        <v>34</v>
      </c>
      <c r="B53" s="37"/>
      <c r="C53" s="35"/>
      <c r="D53" s="36"/>
      <c r="G53" s="71" t="s">
        <v>93</v>
      </c>
    </row>
    <row r="54" spans="1:8" ht="31.5">
      <c r="A54" s="1" t="s">
        <v>54</v>
      </c>
      <c r="B54" s="37">
        <v>1600</v>
      </c>
      <c r="C54" s="35">
        <v>1287.38</v>
      </c>
      <c r="D54" s="36">
        <v>1287.38</v>
      </c>
      <c r="F54" s="85" t="s">
        <v>94</v>
      </c>
      <c r="G54" s="78" t="s">
        <v>45</v>
      </c>
      <c r="H54" s="28" t="s">
        <v>44</v>
      </c>
    </row>
    <row r="55" spans="1:8" ht="15">
      <c r="A55" s="1" t="s">
        <v>8</v>
      </c>
      <c r="B55" s="37">
        <v>110</v>
      </c>
      <c r="C55" s="35">
        <v>79.01</v>
      </c>
      <c r="D55" s="36">
        <v>68.69</v>
      </c>
      <c r="F55" s="79" t="s">
        <v>89</v>
      </c>
      <c r="G55" s="76">
        <v>9</v>
      </c>
      <c r="H55" s="80">
        <v>9</v>
      </c>
    </row>
    <row r="56" spans="1:8" ht="15">
      <c r="A56" s="17" t="s">
        <v>35</v>
      </c>
      <c r="B56" s="37"/>
      <c r="C56" s="35"/>
      <c r="D56" s="36"/>
      <c r="F56" s="79" t="s">
        <v>90</v>
      </c>
      <c r="G56" s="76">
        <v>353.75</v>
      </c>
      <c r="H56" s="80">
        <v>305</v>
      </c>
    </row>
    <row r="57" spans="1:8" ht="15">
      <c r="A57" s="18" t="s">
        <v>55</v>
      </c>
      <c r="B57" s="37">
        <v>720</v>
      </c>
      <c r="C57" s="35">
        <v>620.5</v>
      </c>
      <c r="D57" s="36">
        <v>620.5</v>
      </c>
      <c r="F57" s="89" t="s">
        <v>98</v>
      </c>
      <c r="G57" s="77">
        <v>4</v>
      </c>
      <c r="H57" s="81">
        <v>4</v>
      </c>
    </row>
    <row r="58" spans="1:8" ht="15">
      <c r="A58" s="18" t="s">
        <v>13</v>
      </c>
      <c r="B58" s="37">
        <v>20</v>
      </c>
      <c r="C58" s="35"/>
      <c r="D58" s="36"/>
      <c r="F58" s="89" t="s">
        <v>79</v>
      </c>
      <c r="G58" s="77">
        <v>220.9</v>
      </c>
      <c r="H58" s="81">
        <v>166</v>
      </c>
    </row>
    <row r="59" spans="1:8" ht="15">
      <c r="A59" s="18" t="s">
        <v>56</v>
      </c>
      <c r="B59" s="37">
        <v>20</v>
      </c>
      <c r="C59" s="35"/>
      <c r="D59" s="36"/>
      <c r="F59" s="89" t="s">
        <v>86</v>
      </c>
      <c r="G59" s="77">
        <v>292.75</v>
      </c>
      <c r="H59" s="81">
        <v>235</v>
      </c>
    </row>
    <row r="60" spans="1:8" ht="15">
      <c r="A60" s="18" t="s">
        <v>106</v>
      </c>
      <c r="B60" s="37">
        <v>20</v>
      </c>
      <c r="C60" s="35">
        <v>331.14</v>
      </c>
      <c r="D60" s="36">
        <v>287.95</v>
      </c>
      <c r="F60" s="94" t="s">
        <v>103</v>
      </c>
      <c r="G60" s="93">
        <v>125.57</v>
      </c>
      <c r="H60" s="91">
        <v>110.57</v>
      </c>
    </row>
    <row r="61" spans="1:8" ht="15">
      <c r="A61" s="18" t="s">
        <v>57</v>
      </c>
      <c r="B61" s="37"/>
      <c r="C61" s="35">
        <v>112.7</v>
      </c>
      <c r="D61" s="36">
        <v>98</v>
      </c>
      <c r="F61" s="95" t="s">
        <v>104</v>
      </c>
      <c r="G61" s="76">
        <v>31.88</v>
      </c>
      <c r="H61" s="92">
        <v>17.96</v>
      </c>
    </row>
    <row r="62" spans="1:8" ht="15">
      <c r="A62" s="18" t="s">
        <v>58</v>
      </c>
      <c r="B62" s="37"/>
      <c r="C62" s="35"/>
      <c r="D62" s="36"/>
      <c r="F62" s="60" t="s">
        <v>105</v>
      </c>
      <c r="G62" s="76">
        <v>62.46</v>
      </c>
      <c r="H62" s="80">
        <v>21.7</v>
      </c>
    </row>
    <row r="63" spans="1:8" ht="15">
      <c r="A63" s="18" t="s">
        <v>59</v>
      </c>
      <c r="B63" s="37">
        <v>420</v>
      </c>
      <c r="C63" s="35"/>
      <c r="D63" s="36"/>
      <c r="F63" s="60" t="s">
        <v>107</v>
      </c>
      <c r="G63" s="98">
        <v>112.7</v>
      </c>
      <c r="H63" s="97">
        <v>98</v>
      </c>
    </row>
    <row r="64" spans="1:8" ht="15">
      <c r="A64" s="18" t="s">
        <v>60</v>
      </c>
      <c r="B64" s="37">
        <v>50</v>
      </c>
      <c r="C64" s="35">
        <v>321.3</v>
      </c>
      <c r="D64" s="36">
        <v>287.31</v>
      </c>
      <c r="F64" s="8" t="s">
        <v>111</v>
      </c>
      <c r="G64" s="90">
        <v>323.13</v>
      </c>
      <c r="H64" s="96">
        <v>275</v>
      </c>
    </row>
    <row r="65" spans="1:8" ht="15.75" thickBot="1">
      <c r="A65" s="18" t="s">
        <v>61</v>
      </c>
      <c r="B65" s="37">
        <v>75</v>
      </c>
      <c r="C65" s="35">
        <v>72.45</v>
      </c>
      <c r="D65" s="36">
        <v>63</v>
      </c>
      <c r="F65" s="82" t="s">
        <v>91</v>
      </c>
      <c r="G65" s="83">
        <f>SUM(G55:G64)</f>
        <v>1536.1400000000003</v>
      </c>
      <c r="H65" s="84">
        <f>SUM(H55:H64)</f>
        <v>1242.23</v>
      </c>
    </row>
    <row r="66" spans="1:8" ht="15">
      <c r="A66" s="18" t="s">
        <v>62</v>
      </c>
      <c r="B66" s="37">
        <v>200</v>
      </c>
      <c r="C66" s="35">
        <v>1109.31</v>
      </c>
      <c r="D66" s="36">
        <v>960.5</v>
      </c>
      <c r="F66" s="3"/>
      <c r="G66" s="3"/>
      <c r="H66" s="3"/>
    </row>
    <row r="67" spans="1:8" ht="15">
      <c r="A67" s="18" t="s">
        <v>112</v>
      </c>
      <c r="B67" s="37">
        <v>100</v>
      </c>
      <c r="C67" s="35">
        <v>100</v>
      </c>
      <c r="D67" s="36">
        <v>100</v>
      </c>
      <c r="F67" s="3"/>
      <c r="G67" s="3"/>
      <c r="H67" s="3"/>
    </row>
    <row r="68" spans="1:8" ht="15">
      <c r="A68" s="18" t="s">
        <v>63</v>
      </c>
      <c r="B68" s="37">
        <v>20</v>
      </c>
      <c r="C68" s="35"/>
      <c r="D68" s="36"/>
      <c r="F68" s="3"/>
      <c r="G68" s="3"/>
      <c r="H68" s="3"/>
    </row>
    <row r="69" spans="1:8" ht="15">
      <c r="A69" s="18" t="s">
        <v>64</v>
      </c>
      <c r="B69" s="37">
        <v>20</v>
      </c>
      <c r="C69" s="35"/>
      <c r="D69" s="36"/>
      <c r="F69" s="3"/>
      <c r="G69" s="3"/>
      <c r="H69" s="3"/>
    </row>
    <row r="70" spans="1:8" ht="15">
      <c r="A70" s="18" t="s">
        <v>111</v>
      </c>
      <c r="B70" s="37">
        <v>0</v>
      </c>
      <c r="C70" s="35">
        <v>323.13</v>
      </c>
      <c r="D70" s="36">
        <v>275</v>
      </c>
      <c r="F70" s="3"/>
      <c r="G70" s="3"/>
      <c r="H70" s="3"/>
    </row>
    <row r="71" spans="1:8" ht="15">
      <c r="A71" s="18" t="s">
        <v>65</v>
      </c>
      <c r="B71" s="37">
        <v>100</v>
      </c>
      <c r="C71" s="35">
        <v>1222.59</v>
      </c>
      <c r="D71" s="36">
        <v>1040.5</v>
      </c>
      <c r="F71" s="3"/>
      <c r="G71" s="3"/>
      <c r="H71" s="3" t="s">
        <v>108</v>
      </c>
    </row>
    <row r="72" spans="1:8" ht="15">
      <c r="A72" s="1" t="s">
        <v>66</v>
      </c>
      <c r="B72" s="37">
        <v>150</v>
      </c>
      <c r="C72" s="35">
        <v>87.5</v>
      </c>
      <c r="D72" s="36">
        <v>87.5</v>
      </c>
      <c r="F72" s="3"/>
      <c r="G72" s="3"/>
      <c r="H72" s="3"/>
    </row>
    <row r="73" spans="1:8" ht="15">
      <c r="A73" s="66" t="s">
        <v>67</v>
      </c>
      <c r="B73" s="37"/>
      <c r="C73" s="35"/>
      <c r="D73" s="36"/>
      <c r="F73" s="3"/>
      <c r="G73" s="3"/>
      <c r="H73" s="3"/>
    </row>
    <row r="74" spans="1:8" ht="15">
      <c r="A74" s="13" t="s">
        <v>68</v>
      </c>
      <c r="B74" s="37">
        <v>4000</v>
      </c>
      <c r="C74" s="35">
        <v>4000</v>
      </c>
      <c r="D74" s="36">
        <v>4000</v>
      </c>
      <c r="F74" s="3"/>
      <c r="G74" s="3"/>
      <c r="H74" s="3"/>
    </row>
    <row r="75" spans="1:8" ht="15">
      <c r="A75" s="14" t="s">
        <v>69</v>
      </c>
      <c r="B75" s="37"/>
      <c r="C75" s="35"/>
      <c r="D75" s="36"/>
      <c r="F75" s="3"/>
      <c r="G75" s="3"/>
      <c r="H75" s="3"/>
    </row>
    <row r="76" spans="1:8" ht="15">
      <c r="A76" s="14" t="s">
        <v>70</v>
      </c>
      <c r="B76" s="37"/>
      <c r="C76" s="35"/>
      <c r="D76" s="36"/>
      <c r="F76" s="3"/>
      <c r="G76" s="3"/>
      <c r="H76" s="3"/>
    </row>
    <row r="77" spans="1:8" ht="15">
      <c r="A77" s="67" t="s">
        <v>72</v>
      </c>
      <c r="B77" s="37"/>
      <c r="C77" s="35"/>
      <c r="D77" s="36"/>
      <c r="F77" s="3"/>
      <c r="G77" s="3"/>
      <c r="H77" s="3"/>
    </row>
    <row r="78" spans="1:8" ht="15">
      <c r="A78" s="1" t="s">
        <v>73</v>
      </c>
      <c r="B78" s="37">
        <v>2216</v>
      </c>
      <c r="C78" s="35"/>
      <c r="D78" s="36"/>
      <c r="F78" s="3"/>
      <c r="G78" s="3"/>
      <c r="H78" s="3"/>
    </row>
    <row r="79" spans="1:8" ht="15.75">
      <c r="A79" s="11" t="s">
        <v>71</v>
      </c>
      <c r="B79" s="37">
        <v>900</v>
      </c>
      <c r="C79" s="35"/>
      <c r="D79" s="36"/>
      <c r="F79" s="3"/>
      <c r="G79" s="3"/>
      <c r="H79" s="3"/>
    </row>
    <row r="80" spans="1:8" ht="15.75">
      <c r="A80" s="11" t="s">
        <v>101</v>
      </c>
      <c r="B80" s="37"/>
      <c r="C80" s="35">
        <v>2000</v>
      </c>
      <c r="D80" s="36">
        <v>2000</v>
      </c>
      <c r="F80" s="3"/>
      <c r="G80" s="3"/>
      <c r="H80" s="3"/>
    </row>
    <row r="81" spans="1:8" ht="16.5" thickBot="1">
      <c r="A81" s="19" t="s">
        <v>5</v>
      </c>
      <c r="B81" s="20">
        <f>SUM(B24:B80)</f>
        <v>15980</v>
      </c>
      <c r="C81" s="30">
        <f>SUM(C24:C80)</f>
        <v>16269.02</v>
      </c>
      <c r="D81" s="27">
        <f>SUM(D24:D80)</f>
        <v>15672.93</v>
      </c>
      <c r="F81" s="3"/>
      <c r="G81" s="3"/>
      <c r="H81" s="3"/>
    </row>
    <row r="82" spans="6:8" ht="15">
      <c r="F82" s="3"/>
      <c r="G82" s="3"/>
      <c r="H82" s="3"/>
    </row>
    <row r="83" spans="6:8" ht="15">
      <c r="F83" s="3"/>
      <c r="G83" s="3"/>
      <c r="H83" s="3"/>
    </row>
    <row r="86" spans="3:4" ht="15">
      <c r="C86" s="74"/>
      <c r="D86" s="74"/>
    </row>
    <row r="87" spans="3:4" ht="15">
      <c r="C87" s="74"/>
      <c r="D87" s="74"/>
    </row>
    <row r="88" spans="3:4" ht="15">
      <c r="C88" s="74"/>
      <c r="D88" s="74"/>
    </row>
    <row r="89" spans="3:4" ht="15">
      <c r="C89" s="74"/>
      <c r="D89" s="74"/>
    </row>
    <row r="90" spans="3:4" ht="15">
      <c r="C90" s="74"/>
      <c r="D90" s="74"/>
    </row>
    <row r="91" spans="1:4" ht="15">
      <c r="A91" s="39"/>
      <c r="C91" s="75"/>
      <c r="D91" s="75"/>
    </row>
    <row r="92" spans="1:4" ht="15">
      <c r="A92" s="47"/>
      <c r="C92" s="75"/>
      <c r="D92" s="75"/>
    </row>
    <row r="93" spans="1:4" ht="15">
      <c r="A93" s="39"/>
      <c r="C93" s="75"/>
      <c r="D93" s="75"/>
    </row>
    <row r="94" spans="1:4" ht="15">
      <c r="A94" s="39"/>
      <c r="C94" s="75"/>
      <c r="D94" s="75"/>
    </row>
    <row r="95" spans="1:4" ht="15">
      <c r="A95" s="39"/>
      <c r="C95" s="75"/>
      <c r="D95" s="75"/>
    </row>
    <row r="96" spans="1:4" ht="15">
      <c r="A96" s="39"/>
      <c r="C96" s="75"/>
      <c r="D96" s="75"/>
    </row>
    <row r="97" spans="1:4" ht="15">
      <c r="A97" s="39"/>
      <c r="C97" s="75"/>
      <c r="D97" s="75"/>
    </row>
    <row r="98" spans="1:4" ht="15">
      <c r="A98" s="39"/>
      <c r="C98" s="75"/>
      <c r="D98" s="75"/>
    </row>
    <row r="99" spans="1:4" ht="20.25">
      <c r="A99" s="40"/>
      <c r="C99" s="75"/>
      <c r="D99" s="75"/>
    </row>
    <row r="100" ht="15">
      <c r="A100" s="39"/>
    </row>
    <row r="101" ht="15">
      <c r="A101" s="39"/>
    </row>
    <row r="102" ht="15">
      <c r="A102" s="39"/>
    </row>
    <row r="103" ht="15">
      <c r="A103" s="39"/>
    </row>
    <row r="104" ht="15">
      <c r="A104" s="39"/>
    </row>
    <row r="105" ht="15">
      <c r="A105" s="39"/>
    </row>
    <row r="106" ht="15">
      <c r="A106" s="39"/>
    </row>
    <row r="107" ht="15">
      <c r="A107" s="39"/>
    </row>
    <row r="108" ht="15">
      <c r="A108" s="39"/>
    </row>
    <row r="109" ht="15">
      <c r="A109" s="39"/>
    </row>
    <row r="110" ht="15">
      <c r="A110" s="39"/>
    </row>
    <row r="111" ht="15">
      <c r="A111" s="39"/>
    </row>
    <row r="112" ht="15">
      <c r="A112" s="39"/>
    </row>
    <row r="113" ht="15">
      <c r="A113" s="39"/>
    </row>
    <row r="114" ht="15">
      <c r="A114" s="39"/>
    </row>
    <row r="115" ht="15">
      <c r="A115" s="39"/>
    </row>
    <row r="116" ht="15">
      <c r="A116" s="39"/>
    </row>
    <row r="117" ht="15">
      <c r="A117" s="39"/>
    </row>
    <row r="118" ht="15">
      <c r="A118" s="39"/>
    </row>
    <row r="119" ht="15">
      <c r="A119" s="39"/>
    </row>
    <row r="120" ht="15">
      <c r="A120" s="39"/>
    </row>
    <row r="121" ht="15">
      <c r="A121" s="39"/>
    </row>
    <row r="122" ht="15">
      <c r="A122" s="39"/>
    </row>
    <row r="123" ht="15">
      <c r="A123" s="39"/>
    </row>
    <row r="124" ht="15">
      <c r="A124" s="39"/>
    </row>
    <row r="125" ht="15">
      <c r="A125" s="39"/>
    </row>
    <row r="126" ht="15">
      <c r="A126" s="39"/>
    </row>
    <row r="127" ht="15">
      <c r="A127" s="39"/>
    </row>
    <row r="128" ht="15">
      <c r="A128" s="39"/>
    </row>
    <row r="129" ht="15">
      <c r="A129" s="39"/>
    </row>
    <row r="130" ht="15">
      <c r="A130" s="39"/>
    </row>
    <row r="131" ht="15">
      <c r="A131" s="39"/>
    </row>
    <row r="132" ht="15">
      <c r="A132" s="39"/>
    </row>
    <row r="133" ht="15">
      <c r="A133" s="39"/>
    </row>
    <row r="134" ht="15">
      <c r="A134" s="39"/>
    </row>
    <row r="135" ht="15">
      <c r="A135" s="39"/>
    </row>
    <row r="136" ht="15">
      <c r="A136" s="39"/>
    </row>
    <row r="137" ht="15">
      <c r="A137" s="39"/>
    </row>
    <row r="138" ht="15">
      <c r="A138" s="39"/>
    </row>
  </sheetData>
  <sheetProtection selectLockedCells="1"/>
  <printOptions/>
  <pageMargins left="0.75" right="0.26" top="0.51" bottom="1" header="0.5" footer="0.5"/>
  <pageSetup horizontalDpi="600" verticalDpi="600" orientation="portrait" paperSize="9" scale="45" r:id="rId1"/>
  <headerFooter alignWithMargins="0">
    <oddFooter>&amp;LYear to date financial statement 31.03.2010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ALREWAS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ALREWAS</dc:creator>
  <cp:keywords/>
  <dc:description/>
  <cp:lastModifiedBy> </cp:lastModifiedBy>
  <cp:lastPrinted>2010-05-19T16:03:36Z</cp:lastPrinted>
  <dcterms:created xsi:type="dcterms:W3CDTF">2004-01-19T21:59:14Z</dcterms:created>
  <dcterms:modified xsi:type="dcterms:W3CDTF">2010-05-19T16:07:03Z</dcterms:modified>
  <cp:category/>
  <cp:version/>
  <cp:contentType/>
  <cp:contentStatus/>
</cp:coreProperties>
</file>